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5"/>
  <workbookPr defaultThemeVersion="124226"/>
  <mc:AlternateContent xmlns:mc="http://schemas.openxmlformats.org/markup-compatibility/2006">
    <mc:Choice Requires="x15">
      <x15ac:absPath xmlns:x15ac="http://schemas.microsoft.com/office/spreadsheetml/2010/11/ac" url="https://d.docs.live.net/490e1d09e1565a2b/Documents/ACTT/Collaborative Planning/"/>
    </mc:Choice>
  </mc:AlternateContent>
  <xr:revisionPtr revIDLastSave="319" documentId="8_{4BED6B3B-C62C-4DE4-BD9E-790F57CDC5BB}" xr6:coauthVersionLast="47" xr6:coauthVersionMax="47" xr10:uidLastSave="{2EAF1D2E-9267-4D61-BA2F-43003372DA4E}"/>
  <bookViews>
    <workbookView xWindow="-96" yWindow="-96" windowWidth="23232" windowHeight="12552" xr2:uid="{00000000-000D-0000-FFFF-FFFF00000000}"/>
  </bookViews>
  <sheets>
    <sheet name="PanelSpreadsheet-Simple" sheetId="1" r:id="rId1"/>
    <sheet name="Definitions" sheetId="2" state="hidden" r:id="rId2"/>
  </sheets>
  <definedNames>
    <definedName name="_xlnm.Print_Titles" localSheetId="1">Definitions!$1:$1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H9" i="1"/>
  <c r="I9" i="1" s="1"/>
  <c r="J9" i="1" s="1"/>
  <c r="D8" i="1"/>
  <c r="D7" i="1"/>
  <c r="D6" i="1"/>
  <c r="D5" i="1"/>
  <c r="F10" i="1" l="1"/>
  <c r="H8" i="1" l="1"/>
  <c r="H7" i="1"/>
  <c r="H6" i="1"/>
  <c r="H5" i="1"/>
  <c r="G10" i="1"/>
  <c r="C10" i="1"/>
  <c r="I8" i="1" l="1"/>
  <c r="J8" i="1" s="1"/>
  <c r="I6" i="1"/>
  <c r="J6" i="1" s="1"/>
  <c r="I7" i="1"/>
  <c r="J7" i="1" s="1"/>
  <c r="H10" i="1"/>
  <c r="I5" i="1" l="1"/>
  <c r="I10" i="1" s="1"/>
  <c r="J10" i="1" s="1"/>
  <c r="J5" i="1" l="1"/>
  <c r="D10" i="1"/>
  <c r="E10" i="1" s="1"/>
</calcChain>
</file>

<file path=xl/sharedStrings.xml><?xml version="1.0" encoding="utf-8"?>
<sst xmlns="http://schemas.openxmlformats.org/spreadsheetml/2006/main" count="76" uniqueCount="58">
  <si>
    <t>Primary Care (Family Medicine) Panel Spreadsheet</t>
  </si>
  <si>
    <t>Demand</t>
  </si>
  <si>
    <t>Supply</t>
  </si>
  <si>
    <t>H / E</t>
  </si>
  <si>
    <t>C - I</t>
  </si>
  <si>
    <t>A</t>
  </si>
  <si>
    <t>B</t>
  </si>
  <si>
    <t>C</t>
  </si>
  <si>
    <t>D</t>
  </si>
  <si>
    <t>E</t>
  </si>
  <si>
    <t>F</t>
  </si>
  <si>
    <t>G</t>
  </si>
  <si>
    <t>H</t>
  </si>
  <si>
    <t>I</t>
  </si>
  <si>
    <t>J</t>
  </si>
  <si>
    <t>Provider Type</t>
  </si>
  <si>
    <t xml:space="preserve">
Provider</t>
  </si>
  <si>
    <t>Current Panel</t>
  </si>
  <si>
    <t>Panel Visits per year</t>
  </si>
  <si>
    <t>Pt visit Rate per year</t>
  </si>
  <si>
    <t>Pts Seen Per Day 
(# Appt Slots)</t>
  </si>
  <si>
    <t>Provider Days Worked  per year</t>
  </si>
  <si>
    <t>Potential Visits per year</t>
  </si>
  <si>
    <t>Ideal Target Panel</t>
  </si>
  <si>
    <r>
      <t xml:space="preserve">Over </t>
    </r>
    <r>
      <rPr>
        <b/>
        <sz val="11"/>
        <color indexed="10"/>
        <rFont val="Calibri"/>
        <family val="2"/>
      </rPr>
      <t>(Under)</t>
    </r>
    <r>
      <rPr>
        <b/>
        <sz val="11"/>
        <rFont val="Calibri"/>
        <family val="2"/>
      </rPr>
      <t xml:space="preserve"> Ideal Target</t>
    </r>
  </si>
  <si>
    <t>MD</t>
  </si>
  <si>
    <t>Dr. S</t>
  </si>
  <si>
    <t>Dr. B</t>
  </si>
  <si>
    <t>Dr. C</t>
  </si>
  <si>
    <t xml:space="preserve"> </t>
  </si>
  <si>
    <t>NP</t>
  </si>
  <si>
    <t>J.D.</t>
  </si>
  <si>
    <t>Dr. D</t>
  </si>
  <si>
    <t>Clinic Total</t>
  </si>
  <si>
    <t>Panel Spreadsheet (Simple) Definitions</t>
  </si>
  <si>
    <t>Specify each provider type (ex: MD, DO, etc.)</t>
  </si>
  <si>
    <t>Provider</t>
  </si>
  <si>
    <t>List all interchangeable providers at a site</t>
  </si>
  <si>
    <t>Ambulatory FTE</t>
  </si>
  <si>
    <t xml:space="preserve">The current ambulatory FTE of each provider. This is the relative amount of time worked in the practice actively seeing patients (demand). The sum (seen in the bottom row) shows the total amount of FTE (time) devoted to direct patient care. The FTE is based on a normalized standard of a 40 hour week, divided into 10, 4-hour half-day sessions (or 5, 8-hour days). If a provider, for example, works 7 sessions per week (3.5 days per week), IN THE OFFICE / CLINIC the FTE is 0.70. This column allows us to see the relative in office contributions of all providers. </t>
  </si>
  <si>
    <t>Unique number of patients seen in the last 12 months belonging to the provider’s current panel.  Each patient can only have one panel "owner", defined by either tagging in the EMR (if accurate) or by the 4-cut method for PC.  The sum of all individuals needs to equal the total number of unique, unduplicated  patients seen in the last 12 months within each department. At the same time, while the 4-cut method should eliminate any orphans, some practices may still have "orphans." These need to be included in the sum and can be captured as an "orphan" row.</t>
  </si>
  <si>
    <t>The number of visits generated by each provider's panel over the last 12 months. Some of these visits were seen by the panel provider (continuity) and some were seen by others within the department (discontinuity). Visits to Urgent Care or any other venue outside the practice are excluded in this column.</t>
  </si>
  <si>
    <t>Pt visit rate per year</t>
  </si>
  <si>
    <t>Calculation: Panel Visits per Year / Current Panel
This column shows us how often, on average, each providers patients have a visit to the department.  The last row offers an average visit rate for all providers in the practice.  This is not the average of the averages but is derived by dividing total panel visits by total panel.</t>
  </si>
  <si>
    <r>
      <t xml:space="preserve">Average Provider slots per </t>
    </r>
    <r>
      <rPr>
        <b/>
        <u/>
        <sz val="11"/>
        <rFont val="Calibri"/>
        <family val="2"/>
      </rPr>
      <t xml:space="preserve">session
</t>
    </r>
    <r>
      <rPr>
        <b/>
        <sz val="11"/>
        <rFont val="Calibri"/>
        <family val="2"/>
      </rPr>
      <t xml:space="preserve"> (20 min) </t>
    </r>
  </si>
  <si>
    <t>Average number of slots per session (or day).  Select one time duration (ex: 20 minutes) to be used to count slots for all providers.  Collect each provider's scheduling template as it is applied prospectively.  Project the template for the future 12 months and calculate the average number of slots per session.  Example: Template shows working in office at 1.0 FTE, 10 sessions per week (or 5 days per week).  All sessions have 4 hours time where patients can be scheduled = 12 slots of 20 minutes each.   The Average slots per session would be 12.  If we take this example and add in complexity, that Friday afternoon sessions are only 3 hours long = 9 slots of 20 minutes each, then we have to do a weighted average: [(9 sessions / wk * 12 slots per session) + (1 session / wk * 9 slots per session)] / 10 sessions per wk = 11.7 slots per session.</t>
  </si>
  <si>
    <t>Average Slots per Patient</t>
  </si>
  <si>
    <t xml:space="preserve">Merge-Up: Taking more than one slot for a patient to create a longer visit
Over or Double-Book: Putting more than one patient in a slot that results in shorter visits
This column shows the rate of merging up and/or double-booking by provider, by retrospectively showing the number of slots used per patient seen over the last year (using past behavior to inform expected future capacity).  Add all of the appointment minutes from a provider's panel visits per year (column E), then divide that by the panel visits per year (column E) to get the average appointment minutes per visit.  Finally, divide that by slot time duration selected for column G.  
Example 1: 1000 panel visits that were 20 minutes each, and 200 panel visits that were 40 minutes each (merge-up) = 28,000 appointment minutes / 1200 panel visits = 23.3 average appointment minutes per visit / 20 minute slots = 1.17 average slots per patient.  
Example 2: 1000 panel visits that were 20 minutes each, and 200 panel visits that were double-booked into 20 minute slots, but essentially 10 minutes each (double-book) = 28,000 appointment minutes / 1200 panel visits = 18.3 average appointment minutes per visit / 20 minute slots = 0.92 average slots per patient.  </t>
  </si>
  <si>
    <r>
      <t xml:space="preserve">Average Patients per </t>
    </r>
    <r>
      <rPr>
        <b/>
        <u/>
        <sz val="11"/>
        <rFont val="Calibri"/>
        <family val="2"/>
      </rPr>
      <t>session</t>
    </r>
  </si>
  <si>
    <t>Calculation: Provider slots per day / Average slots per patient</t>
  </si>
  <si>
    <t>Provider sessions  per year</t>
  </si>
  <si>
    <t xml:space="preserve">The number of sessions (or days) a provider will be working in the office over the prospective 12 months. In a sense, this is the operational number for the ambulatory FTE. The ratios of days per year here need to reconcile with the ratio of ambulatory FTE seen in Column C,  i.e., the same relative contribution ratio seen in Column C regarding FTE should be reflected in the ratio of sessions worked per year.  Review each provider's template and the actual days of week that they work.  Start with a total for sessions they would work if they did not miss one day over the next year.  Then deduct holidays that fall on their work schedule, known days out for PTO or deviations from their regular office schedule for other responsibilities.  </t>
  </si>
  <si>
    <t>Potential visits per year</t>
  </si>
  <si>
    <t>Calculation: Provider sessions per year * Average Patients per session</t>
  </si>
  <si>
    <t>K</t>
  </si>
  <si>
    <t>Calculation: [(Slots per day / Average slots per patient) * Sessions per year)] / (Panel Visits per Year / Current Panel)
This column shows the ideal panel for each individual.  It is crucial that each of the five variables that are part of this equation are correct.
There are a number of challenges in deriving the ideal panel limit in this way: there is a high degree of variability and ambiguity in the scheduled slots per session, there is often hidden capacity (time that can be used for appointments but is not reflected on the public schedule and ambiguity over sessions worked due to partial sessions/days, split days and variable interpretations of the term "session" or "day".  However, in this spreadsheet the provider appointment capacity limit (sessions worked times expected visits per day)  is determined by these potentially flawed metrics.</t>
  </si>
  <si>
    <t>L</t>
  </si>
  <si>
    <t>Calculation: Current Panel - Ideal Target Panel
This column compares and shows the difference between the current panel and ideal panel. It shows if the current panel is over or under the ideal. This allows the practice to determine where to add new patients and to make any other panel adjustments as needed. The sum of the over-under in this column will not necessarily equal zero.
This is not a judgment on productivity for a provider.  Productivity is only retrospective.
Here we are trying to answer the question:  Will you have enough supply to meet demand over the next year (macro-level view)?  Given: A) your patients' needs and scheduling behaviors from LAST YEAR, and B) your planned capacity for the FUTURE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</si>
</sst>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_);[Red]\(0\)"/>
    <numFmt numFmtId="166" formatCode="_(* #,##0.00_);_(* \(#,##0.00\);_(* \-??_);_(@_)"/>
  </numFmts>
  <fonts count="13">
    <font>
      <sz val="11"/>
      <color theme="1"/>
      <name val="Calibri"/>
      <family val="2"/>
      <scheme val="minor"/>
    </font>
    <font>
      <sz val="11"/>
      <color theme="1"/>
      <name val="Calibri"/>
      <family val="2"/>
      <scheme val="minor"/>
    </font>
    <font>
      <b/>
      <sz val="11"/>
      <color indexed="56"/>
      <name val="Calibri"/>
      <family val="2"/>
    </font>
    <font>
      <b/>
      <sz val="11"/>
      <name val="Calibri"/>
      <family val="2"/>
    </font>
    <font>
      <b/>
      <sz val="12"/>
      <name val="Calibri"/>
      <family val="2"/>
    </font>
    <font>
      <sz val="10"/>
      <color indexed="8"/>
      <name val="Arial"/>
      <family val="2"/>
    </font>
    <font>
      <b/>
      <u/>
      <sz val="11"/>
      <name val="Calibri"/>
      <family val="2"/>
    </font>
    <font>
      <b/>
      <sz val="11"/>
      <color indexed="10"/>
      <name val="Calibri"/>
      <family val="2"/>
    </font>
    <font>
      <sz val="11"/>
      <color indexed="8"/>
      <name val="Calibri"/>
      <family val="2"/>
    </font>
    <font>
      <sz val="10"/>
      <name val="Arial"/>
      <family val="2"/>
    </font>
    <font>
      <b/>
      <sz val="10"/>
      <color indexed="8"/>
      <name val="Arial"/>
      <family val="2"/>
    </font>
    <font>
      <sz val="10"/>
      <color theme="1"/>
      <name val="Arial"/>
      <family val="2"/>
    </font>
    <font>
      <b/>
      <sz val="16"/>
      <color theme="1"/>
      <name val="Calibri"/>
      <family val="2"/>
      <scheme val="minor"/>
    </font>
  </fonts>
  <fills count="8">
    <fill>
      <patternFill patternType="none"/>
    </fill>
    <fill>
      <patternFill patternType="gray125"/>
    </fill>
    <fill>
      <patternFill patternType="solid">
        <fgColor indexed="44"/>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FFFF00"/>
        <bgColor indexed="26"/>
      </patternFill>
    </fill>
    <fill>
      <patternFill patternType="solid">
        <fgColor theme="0"/>
        <bgColor indexed="31"/>
      </patternFill>
    </fill>
  </fills>
  <borders count="26">
    <border>
      <left/>
      <right/>
      <top/>
      <bottom/>
      <diagonal/>
    </border>
    <border>
      <left/>
      <right/>
      <top/>
      <bottom style="medium">
        <color indexed="3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Alignment="0" applyProtection="0"/>
    <xf numFmtId="0" fontId="5" fillId="0" borderId="0">
      <alignment vertical="top"/>
    </xf>
    <xf numFmtId="0" fontId="8" fillId="0" borderId="0"/>
    <xf numFmtId="164" fontId="1" fillId="0" borderId="0"/>
    <xf numFmtId="166" fontId="8" fillId="0" borderId="0" applyFill="0" applyBorder="0" applyAlignment="0" applyProtection="0"/>
  </cellStyleXfs>
  <cellXfs count="54">
    <xf numFmtId="0" fontId="0" fillId="0" borderId="0" xfId="0"/>
    <xf numFmtId="0" fontId="3" fillId="2" borderId="5" xfId="1" applyNumberFormat="1" applyFont="1" applyFill="1" applyBorder="1" applyAlignment="1" applyProtection="1">
      <alignment vertical="center" wrapText="1"/>
    </xf>
    <xf numFmtId="0" fontId="4" fillId="2" borderId="6" xfId="1" applyNumberFormat="1" applyFont="1" applyFill="1" applyBorder="1" applyAlignment="1" applyProtection="1">
      <alignment horizontal="center" vertical="center" wrapText="1"/>
    </xf>
    <xf numFmtId="0" fontId="4" fillId="2" borderId="8" xfId="0" applyFont="1" applyFill="1" applyBorder="1" applyAlignment="1">
      <alignment horizontal="center"/>
    </xf>
    <xf numFmtId="0" fontId="4" fillId="2" borderId="8" xfId="2" applyFont="1" applyFill="1" applyBorder="1" applyAlignment="1">
      <alignment horizontal="center"/>
    </xf>
    <xf numFmtId="0" fontId="4" fillId="2" borderId="7" xfId="2" applyFont="1" applyFill="1" applyBorder="1" applyAlignment="1">
      <alignment horizontal="center"/>
    </xf>
    <xf numFmtId="3" fontId="3" fillId="2" borderId="9" xfId="1" applyNumberFormat="1" applyFont="1" applyFill="1" applyBorder="1" applyAlignment="1" applyProtection="1">
      <alignment horizontal="center" vertical="center" wrapText="1"/>
    </xf>
    <xf numFmtId="1" fontId="3" fillId="2" borderId="9" xfId="1" applyNumberFormat="1" applyFont="1" applyFill="1" applyBorder="1" applyAlignment="1" applyProtection="1">
      <alignment horizontal="center" vertical="center" wrapText="1"/>
    </xf>
    <xf numFmtId="0" fontId="3" fillId="2" borderId="10" xfId="1" applyNumberFormat="1" applyFont="1" applyFill="1" applyBorder="1" applyAlignment="1" applyProtection="1">
      <alignment horizontal="center" vertical="center" wrapText="1"/>
    </xf>
    <xf numFmtId="0" fontId="5" fillId="3" borderId="11" xfId="3" applyFont="1" applyFill="1" applyBorder="1" applyAlignment="1" applyProtection="1">
      <alignment vertical="center"/>
      <protection locked="0"/>
    </xf>
    <xf numFmtId="1" fontId="5" fillId="3" borderId="13" xfId="3"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hidden="1"/>
    </xf>
    <xf numFmtId="0" fontId="5" fillId="3" borderId="16" xfId="3" applyFont="1" applyFill="1" applyBorder="1" applyAlignment="1">
      <alignment vertical="center"/>
    </xf>
    <xf numFmtId="165" fontId="10" fillId="5" borderId="18" xfId="3" applyNumberFormat="1" applyFont="1" applyFill="1" applyBorder="1" applyAlignment="1" applyProtection="1">
      <alignment horizontal="center" vertical="center"/>
      <protection hidden="1"/>
    </xf>
    <xf numFmtId="164" fontId="11" fillId="0" borderId="12" xfId="4" applyFont="1" applyBorder="1" applyAlignment="1" applyProtection="1">
      <alignment horizontal="left" vertical="center"/>
      <protection locked="0"/>
    </xf>
    <xf numFmtId="0" fontId="11" fillId="0" borderId="13"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vertical="center"/>
    </xf>
    <xf numFmtId="0" fontId="3" fillId="2" borderId="13" xfId="1" applyNumberFormat="1" applyFont="1" applyFill="1" applyBorder="1" applyAlignment="1" applyProtection="1">
      <alignment horizontal="left" vertical="center" wrapText="1"/>
    </xf>
    <xf numFmtId="0" fontId="0" fillId="0" borderId="13" xfId="0" applyBorder="1" applyAlignment="1">
      <alignment vertical="center"/>
    </xf>
    <xf numFmtId="2" fontId="3" fillId="2" borderId="13" xfId="1" applyNumberFormat="1" applyFont="1" applyFill="1" applyBorder="1" applyAlignment="1" applyProtection="1">
      <alignment horizontal="left" vertical="center" wrapText="1"/>
    </xf>
    <xf numFmtId="0" fontId="0" fillId="0" borderId="13" xfId="0" applyBorder="1" applyAlignment="1">
      <alignment vertical="center" wrapText="1"/>
    </xf>
    <xf numFmtId="3" fontId="3" fillId="2" borderId="13" xfId="1" applyNumberFormat="1" applyFont="1" applyFill="1" applyBorder="1" applyAlignment="1" applyProtection="1">
      <alignment horizontal="left" vertical="center" wrapText="1"/>
    </xf>
    <xf numFmtId="1" fontId="3" fillId="2" borderId="13" xfId="1" applyNumberFormat="1" applyFont="1" applyFill="1" applyBorder="1" applyAlignment="1" applyProtection="1">
      <alignment horizontal="left" vertical="center" wrapText="1"/>
    </xf>
    <xf numFmtId="0" fontId="0" fillId="0" borderId="0" xfId="0" applyAlignment="1">
      <alignment horizontal="center" vertical="center"/>
    </xf>
    <xf numFmtId="0" fontId="4" fillId="2" borderId="13" xfId="1" applyNumberFormat="1" applyFont="1" applyFill="1" applyBorder="1" applyAlignment="1" applyProtection="1">
      <alignment horizontal="center" vertical="center" wrapText="1"/>
    </xf>
    <xf numFmtId="0" fontId="4" fillId="2" borderId="13" xfId="0" applyFont="1" applyFill="1" applyBorder="1" applyAlignment="1">
      <alignment horizontal="center" vertical="center"/>
    </xf>
    <xf numFmtId="0" fontId="4" fillId="2" borderId="13" xfId="2" applyFont="1" applyFill="1" applyBorder="1" applyAlignment="1">
      <alignment horizontal="center" vertical="center"/>
    </xf>
    <xf numFmtId="1" fontId="3" fillId="2" borderId="22" xfId="1" applyNumberFormat="1" applyFont="1" applyFill="1" applyBorder="1" applyAlignment="1" applyProtection="1">
      <alignment horizontal="center" vertical="center" wrapText="1"/>
    </xf>
    <xf numFmtId="2" fontId="3" fillId="2" borderId="10" xfId="1" applyNumberFormat="1" applyFont="1" applyFill="1" applyBorder="1" applyAlignment="1" applyProtection="1">
      <alignment horizontal="center" vertical="center" wrapText="1"/>
    </xf>
    <xf numFmtId="0" fontId="3" fillId="2" borderId="23" xfId="1" applyNumberFormat="1" applyFont="1" applyFill="1" applyBorder="1" applyAlignment="1" applyProtection="1">
      <alignment horizontal="center" vertical="center" wrapText="1"/>
    </xf>
    <xf numFmtId="3" fontId="5" fillId="4" borderId="24" xfId="5" applyNumberFormat="1" applyFont="1" applyFill="1" applyBorder="1" applyAlignment="1" applyProtection="1">
      <alignment horizontal="center" vertical="center"/>
      <protection hidden="1"/>
    </xf>
    <xf numFmtId="1" fontId="10" fillId="5" borderId="20" xfId="3" applyNumberFormat="1" applyFont="1" applyFill="1" applyBorder="1" applyAlignment="1" applyProtection="1">
      <alignment horizontal="center" vertical="center"/>
      <protection hidden="1"/>
    </xf>
    <xf numFmtId="1" fontId="9" fillId="4" borderId="14" xfId="3" applyNumberFormat="1" applyFont="1" applyFill="1" applyBorder="1" applyAlignment="1" applyProtection="1">
      <alignment horizontal="center" vertical="center"/>
      <protection hidden="1"/>
    </xf>
    <xf numFmtId="1" fontId="10" fillId="5" borderId="18" xfId="3" applyNumberFormat="1" applyFont="1" applyFill="1" applyBorder="1" applyAlignment="1" applyProtection="1">
      <alignment horizontal="center" vertical="center"/>
      <protection hidden="1"/>
    </xf>
    <xf numFmtId="1" fontId="3" fillId="2" borderId="25" xfId="1" applyNumberFormat="1" applyFont="1" applyFill="1" applyBorder="1" applyAlignment="1" applyProtection="1">
      <alignment horizontal="left" vertical="center" wrapText="1"/>
    </xf>
    <xf numFmtId="0" fontId="0" fillId="0" borderId="0" xfId="0" applyAlignment="1">
      <alignment vertical="top"/>
    </xf>
    <xf numFmtId="1" fontId="5" fillId="3" borderId="13" xfId="0" applyNumberFormat="1" applyFont="1" applyFill="1" applyBorder="1" applyAlignment="1" applyProtection="1">
      <alignment horizontal="center" vertical="center"/>
      <protection locked="0"/>
    </xf>
    <xf numFmtId="0" fontId="4" fillId="2" borderId="6" xfId="2" applyFont="1" applyFill="1" applyBorder="1" applyAlignment="1">
      <alignment horizontal="center"/>
    </xf>
    <xf numFmtId="0" fontId="4" fillId="2" borderId="4" xfId="0" applyFont="1" applyFill="1" applyBorder="1" applyAlignment="1">
      <alignment horizontal="center"/>
    </xf>
    <xf numFmtId="0" fontId="11" fillId="4" borderId="15" xfId="0" applyFont="1" applyFill="1" applyBorder="1" applyAlignment="1" applyProtection="1">
      <alignment horizontal="center" vertical="center"/>
      <protection locked="0"/>
    </xf>
    <xf numFmtId="2" fontId="5" fillId="3" borderId="14" xfId="0" applyNumberFormat="1" applyFont="1" applyFill="1" applyBorder="1" applyAlignment="1" applyProtection="1">
      <alignment horizontal="center" vertical="center"/>
      <protection hidden="1"/>
    </xf>
    <xf numFmtId="2" fontId="10" fillId="6" borderId="18" xfId="3" applyNumberFormat="1" applyFont="1" applyFill="1" applyBorder="1" applyAlignment="1" applyProtection="1">
      <alignment horizontal="center" vertical="center"/>
      <protection hidden="1"/>
    </xf>
    <xf numFmtId="0" fontId="10" fillId="6" borderId="6" xfId="3" applyFont="1" applyFill="1" applyBorder="1" applyAlignment="1">
      <alignment horizontal="left" vertical="center"/>
    </xf>
    <xf numFmtId="1" fontId="10" fillId="6" borderId="17" xfId="3" applyNumberFormat="1" applyFont="1" applyFill="1" applyBorder="1" applyAlignment="1">
      <alignment horizontal="center" vertical="center"/>
    </xf>
    <xf numFmtId="1" fontId="10" fillId="6" borderId="19" xfId="5" applyNumberFormat="1" applyFont="1" applyFill="1" applyBorder="1" applyAlignment="1" applyProtection="1">
      <alignment horizontal="center" vertical="center"/>
    </xf>
    <xf numFmtId="0" fontId="3" fillId="7" borderId="0" xfId="1" applyNumberFormat="1" applyFont="1" applyFill="1" applyBorder="1" applyAlignment="1" applyProtection="1">
      <alignment horizontal="center" vertical="center" wrapText="1"/>
    </xf>
    <xf numFmtId="0" fontId="4" fillId="7" borderId="0" xfId="2" applyFont="1" applyFill="1" applyAlignment="1">
      <alignment horizontal="center"/>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2" xfId="2" applyFont="1" applyFill="1" applyBorder="1" applyAlignment="1">
      <alignment horizontal="center" wrapText="1"/>
    </xf>
    <xf numFmtId="0" fontId="4" fillId="2" borderId="3" xfId="2" applyFont="1" applyFill="1" applyBorder="1" applyAlignment="1">
      <alignment horizontal="center" wrapText="1"/>
    </xf>
    <xf numFmtId="0" fontId="4" fillId="2" borderId="4" xfId="2" applyFont="1" applyFill="1" applyBorder="1" applyAlignment="1">
      <alignment horizontal="center" wrapText="1"/>
    </xf>
    <xf numFmtId="0" fontId="12" fillId="4" borderId="21" xfId="0" applyFont="1" applyFill="1" applyBorder="1" applyAlignment="1">
      <alignment horizontal="center" vertical="center"/>
    </xf>
  </cellXfs>
  <cellStyles count="6">
    <cellStyle name="Comma 3" xfId="5" xr:uid="{00000000-0005-0000-0000-000000000000}"/>
    <cellStyle name="Heading 3 2" xfId="1" xr:uid="{00000000-0005-0000-0000-000001000000}"/>
    <cellStyle name="Normal" xfId="0" builtinId="0"/>
    <cellStyle name="Normal 2" xfId="2" xr:uid="{00000000-0005-0000-0000-000003000000}"/>
    <cellStyle name="Normal 4 2 2" xfId="4" xr:uid="{00000000-0005-0000-0000-000004000000}"/>
    <cellStyle name="Normal 5"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9</xdr:col>
      <xdr:colOff>581025</xdr:colOff>
      <xdr:row>14</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38950" y="3638550"/>
          <a:ext cx="1190625" cy="742950"/>
        </a:xfrm>
        <a:prstGeom prst="rect">
          <a:avLst/>
        </a:prstGeom>
        <a:noFill/>
        <a:ln w="9525">
          <a:noFill/>
          <a:miter lim="800000"/>
          <a:headEnd/>
          <a:tailEnd/>
        </a:ln>
      </xdr:spPr>
    </xdr:pic>
    <xdr:clientData/>
  </xdr:twoCellAnchor>
  <xdr:oneCellAnchor>
    <xdr:from>
      <xdr:col>10</xdr:col>
      <xdr:colOff>85726</xdr:colOff>
      <xdr:row>0</xdr:row>
      <xdr:rowOff>377825</xdr:rowOff>
    </xdr:from>
    <xdr:ext cx="6562724" cy="6986906"/>
    <xdr:sp macro="" textlink="">
      <xdr:nvSpPr>
        <xdr:cNvPr id="3" name="TextBox 2">
          <a:extLst>
            <a:ext uri="{FF2B5EF4-FFF2-40B4-BE49-F238E27FC236}">
              <a16:creationId xmlns:a16="http://schemas.microsoft.com/office/drawing/2014/main" id="{A2A51C03-72EC-2B2B-CA30-F0FAE4BBD318}"/>
            </a:ext>
          </a:extLst>
        </xdr:cNvPr>
        <xdr:cNvSpPr txBox="1"/>
      </xdr:nvSpPr>
      <xdr:spPr>
        <a:xfrm>
          <a:off x="7317106" y="377825"/>
          <a:ext cx="6562724" cy="698690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CA" sz="1000" b="1"/>
            <a:t>LEGEND:</a:t>
          </a:r>
        </a:p>
        <a:p>
          <a:pPr>
            <a:spcAft>
              <a:spcPts val="600"/>
            </a:spcAft>
          </a:pPr>
          <a:r>
            <a:rPr lang="en-CA" sz="1000" b="1"/>
            <a:t>Column	Description</a:t>
          </a:r>
          <a:endParaRPr lang="en-CA" sz="1000" b="1" baseline="0"/>
        </a:p>
        <a:p>
          <a:pPr>
            <a:spcAft>
              <a:spcPts val="600"/>
            </a:spcAft>
          </a:pPr>
          <a:r>
            <a:rPr lang="en-CA" sz="1000" b="1" baseline="0">
              <a:solidFill>
                <a:schemeClr val="tx2">
                  <a:lumMod val="60000"/>
                  <a:lumOff val="40000"/>
                </a:schemeClr>
              </a:solidFill>
            </a:rPr>
            <a:t>A</a:t>
          </a:r>
          <a:r>
            <a:rPr lang="en-CA" sz="1000" baseline="0">
              <a:solidFill>
                <a:schemeClr val="tx2">
                  <a:lumMod val="60000"/>
                  <a:lumOff val="40000"/>
                </a:schemeClr>
              </a:solidFill>
            </a:rPr>
            <a:t>	</a:t>
          </a:r>
          <a:r>
            <a:rPr lang="en-CA" sz="1000" b="1" baseline="0">
              <a:solidFill>
                <a:schemeClr val="tx2">
                  <a:lumMod val="60000"/>
                  <a:lumOff val="40000"/>
                </a:schemeClr>
              </a:solidFill>
            </a:rPr>
            <a:t>Provider Type </a:t>
          </a:r>
          <a:r>
            <a:rPr lang="en-CA" sz="1000" baseline="0">
              <a:solidFill>
                <a:schemeClr val="tx2">
                  <a:lumMod val="60000"/>
                  <a:lumOff val="40000"/>
                </a:schemeClr>
              </a:solidFill>
            </a:rPr>
            <a:t>- Insert Provider Types (E.g. - Physician, Nurse Practitioners) -  who have their own unique 	panel of patients </a:t>
          </a:r>
        </a:p>
        <a:p>
          <a:pPr>
            <a:spcAft>
              <a:spcPts val="600"/>
            </a:spcAft>
          </a:pPr>
          <a:r>
            <a:rPr lang="en-CA" sz="1000" b="1" baseline="0">
              <a:solidFill>
                <a:schemeClr val="tx2">
                  <a:lumMod val="60000"/>
                  <a:lumOff val="40000"/>
                </a:schemeClr>
              </a:solidFill>
            </a:rPr>
            <a:t>B</a:t>
          </a:r>
          <a:r>
            <a:rPr lang="en-CA" sz="1000" baseline="0">
              <a:solidFill>
                <a:schemeClr val="tx2">
                  <a:lumMod val="60000"/>
                  <a:lumOff val="40000"/>
                </a:schemeClr>
              </a:solidFill>
            </a:rPr>
            <a:t>	</a:t>
          </a:r>
          <a:r>
            <a:rPr lang="en-CA" sz="1000" b="1" baseline="0">
              <a:solidFill>
                <a:schemeClr val="tx2">
                  <a:lumMod val="60000"/>
                  <a:lumOff val="40000"/>
                </a:schemeClr>
              </a:solidFill>
            </a:rPr>
            <a:t>Provider</a:t>
          </a:r>
          <a:r>
            <a:rPr lang="en-CA" sz="1000" baseline="0">
              <a:solidFill>
                <a:schemeClr val="tx2">
                  <a:lumMod val="60000"/>
                  <a:lumOff val="40000"/>
                </a:schemeClr>
              </a:solidFill>
            </a:rPr>
            <a:t> - Identify providers by name, initials or aliases dependent on the comfort of the group (*share 	data for improvement purposes not judgement)</a:t>
          </a:r>
        </a:p>
        <a:p>
          <a:pPr>
            <a:spcAft>
              <a:spcPts val="600"/>
            </a:spcAft>
          </a:pPr>
          <a:r>
            <a:rPr lang="en-CA" sz="1000" b="1" baseline="0">
              <a:solidFill>
                <a:schemeClr val="tx2">
                  <a:lumMod val="60000"/>
                  <a:lumOff val="40000"/>
                </a:schemeClr>
              </a:solidFill>
            </a:rPr>
            <a:t>C</a:t>
          </a:r>
          <a:r>
            <a:rPr lang="en-CA" sz="1000" baseline="0">
              <a:solidFill>
                <a:schemeClr val="tx2">
                  <a:lumMod val="60000"/>
                  <a:lumOff val="40000"/>
                </a:schemeClr>
              </a:solidFill>
            </a:rPr>
            <a:t>	</a:t>
          </a:r>
          <a:r>
            <a:rPr lang="en-CA" sz="1000" b="1" baseline="0">
              <a:solidFill>
                <a:schemeClr val="tx2">
                  <a:lumMod val="60000"/>
                  <a:lumOff val="40000"/>
                </a:schemeClr>
              </a:solidFill>
            </a:rPr>
            <a:t>Current Panel </a:t>
          </a:r>
          <a:r>
            <a:rPr lang="en-CA" sz="1000" baseline="0">
              <a:solidFill>
                <a:schemeClr val="tx2">
                  <a:lumMod val="60000"/>
                  <a:lumOff val="40000"/>
                </a:schemeClr>
              </a:solidFill>
            </a:rPr>
            <a:t>- Insert the number of patients currently on each provider's panel. Get this from clinic EMR 	if possible, CPAR roster if currently 	on CPAR or from provider's HQCA report if unkown and a Proxy Panel 	Report was requested</a:t>
          </a:r>
        </a:p>
        <a:p>
          <a:pPr>
            <a:spcAft>
              <a:spcPts val="600"/>
            </a:spcAft>
          </a:pPr>
          <a:r>
            <a:rPr lang="en-CA" sz="1000" b="1" baseline="0">
              <a:solidFill>
                <a:schemeClr val="tx2">
                  <a:lumMod val="60000"/>
                  <a:lumOff val="40000"/>
                </a:schemeClr>
              </a:solidFill>
            </a:rPr>
            <a:t>D</a:t>
          </a:r>
          <a:r>
            <a:rPr lang="en-CA" sz="1000" baseline="0">
              <a:solidFill>
                <a:schemeClr val="tx2">
                  <a:lumMod val="60000"/>
                  <a:lumOff val="40000"/>
                </a:schemeClr>
              </a:solidFill>
            </a:rPr>
            <a:t>	</a:t>
          </a:r>
          <a:r>
            <a:rPr lang="en-CA" sz="1000" b="1" baseline="0">
              <a:solidFill>
                <a:schemeClr val="tx2">
                  <a:lumMod val="60000"/>
                  <a:lumOff val="40000"/>
                </a:schemeClr>
              </a:solidFill>
            </a:rPr>
            <a:t>Panel Visits per Year </a:t>
          </a:r>
          <a:r>
            <a:rPr lang="en-CA" sz="1000" baseline="0">
              <a:solidFill>
                <a:schemeClr val="tx2">
                  <a:lumMod val="60000"/>
                  <a:lumOff val="40000"/>
                </a:schemeClr>
              </a:solidFill>
            </a:rPr>
            <a:t>- This is an auto calculable field that is Column C X Column E and represents the 	total number of visits patients on a given panel visit in a 1 year period</a:t>
          </a:r>
        </a:p>
        <a:p>
          <a:pPr>
            <a:spcAft>
              <a:spcPts val="600"/>
            </a:spcAft>
          </a:pPr>
          <a:r>
            <a:rPr lang="en-CA" sz="1000" b="1" baseline="0">
              <a:solidFill>
                <a:schemeClr val="tx2">
                  <a:lumMod val="60000"/>
                  <a:lumOff val="40000"/>
                </a:schemeClr>
              </a:solidFill>
            </a:rPr>
            <a:t>E</a:t>
          </a:r>
          <a:r>
            <a:rPr lang="en-CA" sz="1000" baseline="0">
              <a:solidFill>
                <a:schemeClr val="tx2">
                  <a:lumMod val="60000"/>
                  <a:lumOff val="40000"/>
                </a:schemeClr>
              </a:solidFill>
            </a:rPr>
            <a:t>	</a:t>
          </a:r>
          <a:r>
            <a:rPr lang="en-CA" sz="1000" b="1" baseline="0">
              <a:solidFill>
                <a:schemeClr val="tx2">
                  <a:lumMod val="60000"/>
                  <a:lumOff val="40000"/>
                </a:schemeClr>
              </a:solidFill>
            </a:rPr>
            <a:t>Pt Visit Rate per Year </a:t>
          </a:r>
          <a:r>
            <a:rPr lang="en-CA" sz="1000" baseline="0">
              <a:solidFill>
                <a:schemeClr val="tx2">
                  <a:lumMod val="60000"/>
                  <a:lumOff val="40000"/>
                </a:schemeClr>
              </a:solidFill>
            </a:rPr>
            <a:t>- This is RVR or Return Visit Rate, the average number of visit patients on a given 	panel visit in a year. This can be found in the provider's HQCA Report which provides 2 types of RVR:</a:t>
          </a:r>
        </a:p>
        <a:p>
          <a:pPr>
            <a:spcAft>
              <a:spcPts val="0"/>
            </a:spcAft>
          </a:pPr>
          <a:r>
            <a:rPr lang="en-CA" sz="1000" baseline="0">
              <a:solidFill>
                <a:schemeClr val="tx2">
                  <a:lumMod val="60000"/>
                  <a:lumOff val="40000"/>
                </a:schemeClr>
              </a:solidFill>
            </a:rPr>
            <a:t>	1. RVR to provider only</a:t>
          </a:r>
        </a:p>
        <a:p>
          <a:pPr>
            <a:spcAft>
              <a:spcPts val="0"/>
            </a:spcAft>
          </a:pPr>
          <a:r>
            <a:rPr lang="en-CA" sz="1000" baseline="0">
              <a:solidFill>
                <a:schemeClr val="tx2">
                  <a:lumMod val="60000"/>
                  <a:lumOff val="40000"/>
                </a:schemeClr>
              </a:solidFill>
            </a:rPr>
            <a:t>	2. RVR to any provider for primary care concerns</a:t>
          </a:r>
        </a:p>
        <a:p>
          <a:pPr>
            <a:spcAft>
              <a:spcPts val="600"/>
            </a:spcAft>
          </a:pPr>
          <a:r>
            <a:rPr lang="en-CA" sz="1000" baseline="0">
              <a:solidFill>
                <a:schemeClr val="tx2">
                  <a:lumMod val="60000"/>
                  <a:lumOff val="40000"/>
                </a:schemeClr>
              </a:solidFill>
            </a:rPr>
            <a:t>	*Use number 2 (RVR to any) as the goal is to improve continuity and to provide enough Supply to meet 	the demand for care within the Patient's Medical Home. </a:t>
          </a:r>
        </a:p>
        <a:p>
          <a:pPr>
            <a:spcAft>
              <a:spcPts val="600"/>
            </a:spcAft>
          </a:pPr>
          <a:r>
            <a:rPr lang="en-CA" sz="1000" b="1" baseline="0">
              <a:solidFill>
                <a:schemeClr val="tx2">
                  <a:lumMod val="60000"/>
                  <a:lumOff val="40000"/>
                </a:schemeClr>
              </a:solidFill>
            </a:rPr>
            <a:t>F</a:t>
          </a:r>
          <a:r>
            <a:rPr lang="en-CA" sz="1000" baseline="0">
              <a:solidFill>
                <a:schemeClr val="tx2">
                  <a:lumMod val="60000"/>
                  <a:lumOff val="40000"/>
                </a:schemeClr>
              </a:solidFill>
            </a:rPr>
            <a:t>	</a:t>
          </a:r>
          <a:r>
            <a:rPr lang="en-CA" sz="1000" b="1" baseline="0">
              <a:solidFill>
                <a:schemeClr val="tx2">
                  <a:lumMod val="60000"/>
                  <a:lumOff val="40000"/>
                </a:schemeClr>
              </a:solidFill>
            </a:rPr>
            <a:t>Pts Seen per Day (# Appt. Slots) </a:t>
          </a:r>
          <a:r>
            <a:rPr lang="en-CA" sz="1000" baseline="0">
              <a:solidFill>
                <a:schemeClr val="tx2">
                  <a:lumMod val="60000"/>
                  <a:lumOff val="40000"/>
                </a:schemeClr>
              </a:solidFill>
            </a:rPr>
            <a:t>- In the scheduling system (EMR) count the number of appointments 	each provider sees on any given day. In cases where providers work a combination of full and 	partial days it may be necessary to average the number of appointments per day</a:t>
          </a:r>
        </a:p>
        <a:p>
          <a:pPr>
            <a:spcAft>
              <a:spcPts val="600"/>
            </a:spcAft>
          </a:pPr>
          <a:r>
            <a:rPr lang="en-CA" sz="1000" b="1" baseline="0">
              <a:solidFill>
                <a:schemeClr val="tx2">
                  <a:lumMod val="60000"/>
                  <a:lumOff val="40000"/>
                </a:schemeClr>
              </a:solidFill>
            </a:rPr>
            <a:t>G</a:t>
          </a:r>
          <a:r>
            <a:rPr lang="en-CA" sz="1000" baseline="0">
              <a:solidFill>
                <a:schemeClr val="tx2">
                  <a:lumMod val="60000"/>
                  <a:lumOff val="40000"/>
                </a:schemeClr>
              </a:solidFill>
            </a:rPr>
            <a:t>	</a:t>
          </a:r>
          <a:r>
            <a:rPr lang="en-CA" sz="1000" b="1" baseline="0">
              <a:solidFill>
                <a:schemeClr val="tx2">
                  <a:lumMod val="60000"/>
                  <a:lumOff val="40000"/>
                </a:schemeClr>
              </a:solidFill>
            </a:rPr>
            <a:t>Provider Days Worked per year </a:t>
          </a:r>
          <a:r>
            <a:rPr lang="en-CA" sz="1000" baseline="0">
              <a:solidFill>
                <a:schemeClr val="tx2">
                  <a:lumMod val="60000"/>
                  <a:lumOff val="40000"/>
                </a:schemeClr>
              </a:solidFill>
            </a:rPr>
            <a:t>- Starting at 365 days, subtract weekends, stat holidays, vacation, sick 	days, and educational days and multiply by visits/day. In cases where providers work a combination of full 	and half-days in clinic, also subtract the number of days off in a week throughout the year in addition to 	weekends</a:t>
          </a:r>
        </a:p>
        <a:p>
          <a:pPr>
            <a:spcAft>
              <a:spcPts val="0"/>
            </a:spcAft>
          </a:pPr>
          <a:r>
            <a:rPr lang="en-CA" sz="1000" baseline="0">
              <a:solidFill>
                <a:schemeClr val="tx2">
                  <a:lumMod val="60000"/>
                  <a:lumOff val="40000"/>
                </a:schemeClr>
              </a:solidFill>
            </a:rPr>
            <a:t>	E.g. – Based on 5-day work week, 13 stat holidays, 8 wks (40 days) vacation/sick time/educational 	days, 110 days of non-work (weekend) time, 20 appointments/day</a:t>
          </a:r>
        </a:p>
        <a:p>
          <a:pPr>
            <a:spcAft>
              <a:spcPts val="0"/>
            </a:spcAft>
          </a:pPr>
          <a:r>
            <a:rPr lang="en-CA" sz="1000" baseline="0">
              <a:solidFill>
                <a:schemeClr val="tx2">
                  <a:lumMod val="60000"/>
                  <a:lumOff val="40000"/>
                </a:schemeClr>
              </a:solidFill>
            </a:rPr>
            <a:t>	365 – 13 – 40 – 110 = 202 working days</a:t>
          </a:r>
        </a:p>
        <a:p>
          <a:pPr>
            <a:spcAft>
              <a:spcPts val="600"/>
            </a:spcAft>
          </a:pPr>
          <a:r>
            <a:rPr lang="en-CA" sz="1000" baseline="0">
              <a:solidFill>
                <a:schemeClr val="tx2">
                  <a:lumMod val="60000"/>
                  <a:lumOff val="40000"/>
                </a:schemeClr>
              </a:solidFill>
            </a:rPr>
            <a:t>	202 days X 20 appointments/day = Supply of 4040</a:t>
          </a:r>
        </a:p>
        <a:p>
          <a:pPr>
            <a:spcAft>
              <a:spcPts val="600"/>
            </a:spcAft>
          </a:pPr>
          <a:r>
            <a:rPr lang="en-CA" sz="1000" b="1" baseline="0">
              <a:solidFill>
                <a:schemeClr val="tx2">
                  <a:lumMod val="60000"/>
                  <a:lumOff val="40000"/>
                </a:schemeClr>
              </a:solidFill>
            </a:rPr>
            <a:t>H	Potential Visits per Year </a:t>
          </a:r>
          <a:r>
            <a:rPr lang="en-CA" sz="1000" baseline="0">
              <a:solidFill>
                <a:schemeClr val="tx2">
                  <a:lumMod val="60000"/>
                  <a:lumOff val="40000"/>
                </a:schemeClr>
              </a:solidFill>
            </a:rPr>
            <a:t>- This an auto calculated field that is Column F X Column G and represents the 	potential number of visits the provider has available to meet the demand for appointment of their panel</a:t>
          </a:r>
        </a:p>
        <a:p>
          <a:pPr>
            <a:spcAft>
              <a:spcPts val="600"/>
            </a:spcAft>
          </a:pPr>
          <a:r>
            <a:rPr lang="en-CA" sz="1000" b="1" baseline="0">
              <a:solidFill>
                <a:schemeClr val="tx2">
                  <a:lumMod val="60000"/>
                  <a:lumOff val="40000"/>
                </a:schemeClr>
              </a:solidFill>
            </a:rPr>
            <a:t>I	Ideal Target Panel </a:t>
          </a:r>
          <a:r>
            <a:rPr lang="en-CA" sz="1000" baseline="0">
              <a:solidFill>
                <a:schemeClr val="tx2">
                  <a:lumMod val="60000"/>
                  <a:lumOff val="40000"/>
                </a:schemeClr>
              </a:solidFill>
            </a:rPr>
            <a:t>-  This is an auto calculated field that is Column H divided by Column E and represents 	the total number of patients that can be served based on the inputted RVR in relation to the inputted 	Potential Visits per Year</a:t>
          </a:r>
        </a:p>
        <a:p>
          <a:pPr>
            <a:spcAft>
              <a:spcPts val="600"/>
            </a:spcAft>
          </a:pPr>
          <a:r>
            <a:rPr lang="en-CA" sz="1000" b="1" baseline="0">
              <a:solidFill>
                <a:schemeClr val="tx2">
                  <a:lumMod val="60000"/>
                  <a:lumOff val="40000"/>
                </a:schemeClr>
              </a:solidFill>
            </a:rPr>
            <a:t>J</a:t>
          </a:r>
          <a:r>
            <a:rPr lang="en-CA" sz="1000" baseline="0">
              <a:solidFill>
                <a:schemeClr val="tx2">
                  <a:lumMod val="60000"/>
                  <a:lumOff val="40000"/>
                </a:schemeClr>
              </a:solidFill>
            </a:rPr>
            <a:t>	</a:t>
          </a:r>
          <a:r>
            <a:rPr lang="en-CA" sz="1000" b="1" baseline="0">
              <a:solidFill>
                <a:schemeClr val="tx2">
                  <a:lumMod val="60000"/>
                  <a:lumOff val="40000"/>
                </a:schemeClr>
              </a:solidFill>
            </a:rPr>
            <a:t>Over </a:t>
          </a:r>
          <a:r>
            <a:rPr lang="en-CA" sz="1000" b="1" baseline="0">
              <a:solidFill>
                <a:srgbClr val="C00000"/>
              </a:solidFill>
            </a:rPr>
            <a:t>(Under) </a:t>
          </a:r>
          <a:r>
            <a:rPr lang="en-CA" sz="1000" b="1" baseline="0">
              <a:solidFill>
                <a:schemeClr val="tx2">
                  <a:lumMod val="60000"/>
                  <a:lumOff val="40000"/>
                </a:schemeClr>
              </a:solidFill>
            </a:rPr>
            <a:t>Ideal Target</a:t>
          </a:r>
          <a:r>
            <a:rPr lang="en-CA" sz="1000" baseline="0">
              <a:solidFill>
                <a:schemeClr val="tx2">
                  <a:lumMod val="60000"/>
                  <a:lumOff val="40000"/>
                </a:schemeClr>
              </a:solidFill>
            </a:rPr>
            <a:t> - This is an auto calculated field and is Column C - Column I and represents the 	number of patients the provider is over or </a:t>
          </a:r>
          <a:r>
            <a:rPr lang="en-CA" sz="1000" baseline="0">
              <a:solidFill>
                <a:srgbClr val="C00000"/>
              </a:solidFill>
            </a:rPr>
            <a:t>Under</a:t>
          </a:r>
          <a:r>
            <a:rPr lang="en-CA" sz="1000" baseline="0">
              <a:solidFill>
                <a:schemeClr val="tx2">
                  <a:lumMod val="60000"/>
                  <a:lumOff val="40000"/>
                </a:schemeClr>
              </a:solidFill>
            </a:rPr>
            <a:t> the ideal panel size based on inputted data</a:t>
          </a:r>
        </a:p>
        <a:p>
          <a:pPr>
            <a:spcAft>
              <a:spcPts val="600"/>
            </a:spcAft>
          </a:pPr>
          <a:r>
            <a:rPr lang="en-CA" sz="1000" b="1" baseline="0">
              <a:solidFill>
                <a:schemeClr val="tx2">
                  <a:lumMod val="60000"/>
                  <a:lumOff val="40000"/>
                </a:schemeClr>
              </a:solidFill>
            </a:rPr>
            <a:t>**Note: </a:t>
          </a:r>
          <a:r>
            <a:rPr lang="en-CA" sz="1000" baseline="0">
              <a:solidFill>
                <a:schemeClr val="tx2">
                  <a:lumMod val="60000"/>
                  <a:lumOff val="40000"/>
                </a:schemeClr>
              </a:solidFill>
            </a:rPr>
            <a:t>Each of the variables in this spreadsheet can be isolated and adjusted to test what changes to these data could be made to create greater balance between Demand for appointments and Supply available to satisfy that Demand </a:t>
          </a:r>
        </a:p>
        <a:p>
          <a:pPr>
            <a:spcAft>
              <a:spcPts val="600"/>
            </a:spcAft>
          </a:pPr>
          <a:endParaRPr lang="en-CA" sz="1000" baseline="0">
            <a:solidFill>
              <a:schemeClr val="tx2">
                <a:lumMod val="60000"/>
                <a:lumOff val="40000"/>
              </a:schemeClr>
            </a:solidFill>
          </a:endParaRPr>
        </a:p>
        <a:p>
          <a:endParaRPr lang="en-CA" sz="1000">
            <a:solidFill>
              <a:schemeClr val="tx2">
                <a:lumMod val="60000"/>
                <a:lumOff val="40000"/>
              </a:schemeClr>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4223497</xdr:colOff>
      <xdr:row>0</xdr:row>
      <xdr:rowOff>57150</xdr:rowOff>
    </xdr:from>
    <xdr:to>
      <xdr:col>2</xdr:col>
      <xdr:colOff>5414122</xdr:colOff>
      <xdr:row>0</xdr:row>
      <xdr:rowOff>800100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157072" y="57150"/>
          <a:ext cx="1190625"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showGridLines="0" tabSelected="1" zoomScale="114" zoomScaleNormal="114" workbookViewId="0">
      <selection activeCell="H15" sqref="H15"/>
    </sheetView>
  </sheetViews>
  <sheetFormatPr defaultRowHeight="14.45"/>
  <cols>
    <col min="2" max="2" width="20.28515625" customWidth="1"/>
  </cols>
  <sheetData>
    <row r="1" spans="1:16" ht="34.5" customHeight="1" thickBot="1">
      <c r="A1" s="36" t="s">
        <v>0</v>
      </c>
    </row>
    <row r="2" spans="1:16" ht="34.5" customHeight="1" thickBot="1">
      <c r="A2" s="1"/>
      <c r="B2" s="1"/>
      <c r="C2" s="48" t="s">
        <v>1</v>
      </c>
      <c r="D2" s="48"/>
      <c r="E2" s="49"/>
      <c r="F2" s="50" t="s">
        <v>2</v>
      </c>
      <c r="G2" s="51"/>
      <c r="H2" s="52"/>
      <c r="I2" s="38" t="s">
        <v>3</v>
      </c>
      <c r="J2" s="38" t="s">
        <v>4</v>
      </c>
    </row>
    <row r="3" spans="1:16" ht="15.95" thickBot="1">
      <c r="A3" s="2" t="s">
        <v>5</v>
      </c>
      <c r="B3" s="2" t="s">
        <v>6</v>
      </c>
      <c r="C3" s="3" t="s">
        <v>7</v>
      </c>
      <c r="D3" s="3" t="s">
        <v>8</v>
      </c>
      <c r="E3" s="39" t="s">
        <v>9</v>
      </c>
      <c r="F3" s="4" t="s">
        <v>10</v>
      </c>
      <c r="G3" s="4" t="s">
        <v>11</v>
      </c>
      <c r="H3" s="5" t="s">
        <v>12</v>
      </c>
      <c r="I3" s="4" t="s">
        <v>13</v>
      </c>
      <c r="J3" s="5" t="s">
        <v>14</v>
      </c>
      <c r="L3" s="47"/>
    </row>
    <row r="4" spans="1:16" ht="57.6">
      <c r="A4" s="1" t="s">
        <v>15</v>
      </c>
      <c r="B4" s="1" t="s">
        <v>16</v>
      </c>
      <c r="C4" s="6" t="s">
        <v>17</v>
      </c>
      <c r="D4" s="28" t="s">
        <v>18</v>
      </c>
      <c r="E4" s="29" t="s">
        <v>19</v>
      </c>
      <c r="F4" s="7" t="s">
        <v>20</v>
      </c>
      <c r="G4" s="7" t="s">
        <v>21</v>
      </c>
      <c r="H4" s="8" t="s">
        <v>22</v>
      </c>
      <c r="I4" s="30" t="s">
        <v>23</v>
      </c>
      <c r="J4" s="8" t="s">
        <v>24</v>
      </c>
      <c r="L4" s="46"/>
    </row>
    <row r="5" spans="1:16" ht="24" customHeight="1">
      <c r="A5" s="9" t="s">
        <v>25</v>
      </c>
      <c r="B5" s="14" t="s">
        <v>26</v>
      </c>
      <c r="C5" s="15">
        <v>2200</v>
      </c>
      <c r="D5" s="40">
        <f>C5*E5</f>
        <v>21115.600000000002</v>
      </c>
      <c r="E5" s="41">
        <v>9.5980000000000008</v>
      </c>
      <c r="F5" s="37">
        <v>45</v>
      </c>
      <c r="G5" s="10">
        <v>300</v>
      </c>
      <c r="H5" s="33">
        <f>F5*G5</f>
        <v>13500</v>
      </c>
      <c r="I5" s="31">
        <f>H5/E5</f>
        <v>1406.5430297978744</v>
      </c>
      <c r="J5" s="11">
        <f t="shared" ref="J5:J10" si="0">C5-I5</f>
        <v>793.4569702021256</v>
      </c>
    </row>
    <row r="6" spans="1:16" ht="24" customHeight="1">
      <c r="A6" s="9" t="s">
        <v>25</v>
      </c>
      <c r="B6" s="14" t="s">
        <v>27</v>
      </c>
      <c r="C6" s="15">
        <v>1500</v>
      </c>
      <c r="D6" s="40">
        <f>C6*E6</f>
        <v>4500</v>
      </c>
      <c r="E6" s="41">
        <v>3</v>
      </c>
      <c r="F6" s="37">
        <v>25</v>
      </c>
      <c r="G6" s="10">
        <v>200</v>
      </c>
      <c r="H6" s="33">
        <f t="shared" ref="H6:H9" si="1">F6*G6</f>
        <v>5000</v>
      </c>
      <c r="I6" s="31">
        <f>H6/E6</f>
        <v>1666.6666666666667</v>
      </c>
      <c r="J6" s="11">
        <f t="shared" si="0"/>
        <v>-166.66666666666674</v>
      </c>
    </row>
    <row r="7" spans="1:16" ht="24" customHeight="1">
      <c r="A7" s="9" t="s">
        <v>25</v>
      </c>
      <c r="B7" s="14" t="s">
        <v>28</v>
      </c>
      <c r="C7" s="15">
        <v>1500</v>
      </c>
      <c r="D7" s="40">
        <f t="shared" ref="D7:D9" si="2">C7*E7</f>
        <v>4500</v>
      </c>
      <c r="E7" s="41">
        <v>3</v>
      </c>
      <c r="F7" s="37">
        <v>18</v>
      </c>
      <c r="G7" s="10">
        <v>175</v>
      </c>
      <c r="H7" s="33">
        <f t="shared" si="1"/>
        <v>3150</v>
      </c>
      <c r="I7" s="31">
        <f>H7/E7</f>
        <v>1050</v>
      </c>
      <c r="J7" s="11">
        <f t="shared" si="0"/>
        <v>450</v>
      </c>
      <c r="P7" t="s">
        <v>29</v>
      </c>
    </row>
    <row r="8" spans="1:16" ht="24" customHeight="1" thickBot="1">
      <c r="A8" s="9" t="s">
        <v>30</v>
      </c>
      <c r="B8" s="14" t="s">
        <v>31</v>
      </c>
      <c r="C8" s="15">
        <v>1200</v>
      </c>
      <c r="D8" s="40">
        <f t="shared" si="2"/>
        <v>4800</v>
      </c>
      <c r="E8" s="41">
        <v>4</v>
      </c>
      <c r="F8" s="37">
        <v>20</v>
      </c>
      <c r="G8" s="10">
        <v>220</v>
      </c>
      <c r="H8" s="33">
        <f t="shared" si="1"/>
        <v>4400</v>
      </c>
      <c r="I8" s="31">
        <f>H8/E8</f>
        <v>1100</v>
      </c>
      <c r="J8" s="11">
        <f t="shared" si="0"/>
        <v>100</v>
      </c>
    </row>
    <row r="9" spans="1:16" ht="24" customHeight="1" thickBot="1">
      <c r="A9" s="9" t="s">
        <v>25</v>
      </c>
      <c r="B9" s="14" t="s">
        <v>32</v>
      </c>
      <c r="C9" s="15">
        <v>1600</v>
      </c>
      <c r="D9" s="40">
        <f t="shared" si="2"/>
        <v>4000</v>
      </c>
      <c r="E9" s="41">
        <v>2.5</v>
      </c>
      <c r="F9" s="37">
        <v>25</v>
      </c>
      <c r="G9" s="10">
        <v>225</v>
      </c>
      <c r="H9" s="33">
        <f t="shared" si="1"/>
        <v>5625</v>
      </c>
      <c r="I9" s="31">
        <f>H9/E9</f>
        <v>2250</v>
      </c>
      <c r="J9" s="11">
        <f t="shared" si="0"/>
        <v>-650</v>
      </c>
    </row>
    <row r="10" spans="1:16" ht="24" customHeight="1" thickBot="1">
      <c r="A10" s="12"/>
      <c r="B10" s="43" t="s">
        <v>33</v>
      </c>
      <c r="C10" s="44">
        <f>SUM(C5:C9)</f>
        <v>8000</v>
      </c>
      <c r="D10" s="45">
        <f>SUM(D5:D9)</f>
        <v>38915.600000000006</v>
      </c>
      <c r="E10" s="42">
        <f t="shared" ref="E10" si="3">D10/C10</f>
        <v>4.8644500000000006</v>
      </c>
      <c r="F10" s="44">
        <f>SUM(F5:F9)</f>
        <v>133</v>
      </c>
      <c r="G10" s="44">
        <f>SUM(G5:G9)</f>
        <v>1120</v>
      </c>
      <c r="H10" s="34">
        <f>SUM(H5:H9)</f>
        <v>31675</v>
      </c>
      <c r="I10" s="32">
        <f>SUM(I5:I9)</f>
        <v>7473.2096964645407</v>
      </c>
      <c r="J10" s="13">
        <f t="shared" si="0"/>
        <v>526.79030353545932</v>
      </c>
    </row>
  </sheetData>
  <mergeCells count="2">
    <mergeCell ref="C2:E2"/>
    <mergeCell ref="F2:H2"/>
  </mergeCells>
  <pageMargins left="0.45" right="0.4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topLeftCell="A6" zoomScale="85" zoomScaleNormal="85" workbookViewId="0">
      <selection activeCell="B9" sqref="B9"/>
    </sheetView>
  </sheetViews>
  <sheetFormatPr defaultRowHeight="14.45"/>
  <cols>
    <col min="1" max="1" width="9.140625" style="24"/>
    <col min="2" max="2" width="19.85546875" style="16" customWidth="1"/>
    <col min="3" max="3" width="82.85546875" style="17" customWidth="1"/>
  </cols>
  <sheetData>
    <row r="1" spans="1:3" ht="69.75" customHeight="1">
      <c r="A1" s="53" t="s">
        <v>34</v>
      </c>
      <c r="B1" s="53"/>
      <c r="C1" s="53"/>
    </row>
    <row r="2" spans="1:3" ht="15.6">
      <c r="A2" s="25" t="s">
        <v>5</v>
      </c>
      <c r="B2" s="18" t="s">
        <v>15</v>
      </c>
      <c r="C2" s="19" t="s">
        <v>35</v>
      </c>
    </row>
    <row r="3" spans="1:3" ht="15.6">
      <c r="A3" s="25" t="s">
        <v>6</v>
      </c>
      <c r="B3" s="18" t="s">
        <v>36</v>
      </c>
      <c r="C3" s="19" t="s">
        <v>37</v>
      </c>
    </row>
    <row r="4" spans="1:3" ht="86.45">
      <c r="A4" s="26"/>
      <c r="B4" s="20" t="s">
        <v>38</v>
      </c>
      <c r="C4" s="21" t="s">
        <v>39</v>
      </c>
    </row>
    <row r="5" spans="1:3" ht="86.45">
      <c r="A5" s="26" t="s">
        <v>7</v>
      </c>
      <c r="B5" s="22" t="s">
        <v>17</v>
      </c>
      <c r="C5" s="21" t="s">
        <v>40</v>
      </c>
    </row>
    <row r="6" spans="1:3" ht="57.6">
      <c r="A6" s="26" t="s">
        <v>8</v>
      </c>
      <c r="B6" s="23" t="s">
        <v>18</v>
      </c>
      <c r="C6" s="21" t="s">
        <v>41</v>
      </c>
    </row>
    <row r="7" spans="1:3" ht="57.6">
      <c r="A7" s="26" t="s">
        <v>9</v>
      </c>
      <c r="B7" s="20" t="s">
        <v>42</v>
      </c>
      <c r="C7" s="21" t="s">
        <v>43</v>
      </c>
    </row>
    <row r="8" spans="1:3" ht="129.6">
      <c r="A8" s="27" t="s">
        <v>10</v>
      </c>
      <c r="B8" s="35" t="s">
        <v>44</v>
      </c>
      <c r="C8" s="21" t="s">
        <v>45</v>
      </c>
    </row>
    <row r="9" spans="1:3" ht="201.6">
      <c r="A9" s="27" t="s">
        <v>11</v>
      </c>
      <c r="B9" s="23" t="s">
        <v>46</v>
      </c>
      <c r="C9" s="21" t="s">
        <v>47</v>
      </c>
    </row>
    <row r="10" spans="1:3" ht="28.9">
      <c r="A10" s="27" t="s">
        <v>12</v>
      </c>
      <c r="B10" s="23" t="s">
        <v>48</v>
      </c>
      <c r="C10" s="21" t="s">
        <v>49</v>
      </c>
    </row>
    <row r="11" spans="1:3" ht="115.15">
      <c r="A11" s="27" t="s">
        <v>13</v>
      </c>
      <c r="B11" s="23" t="s">
        <v>50</v>
      </c>
      <c r="C11" s="21" t="s">
        <v>51</v>
      </c>
    </row>
    <row r="12" spans="1:3" ht="28.9">
      <c r="A12" s="27" t="s">
        <v>14</v>
      </c>
      <c r="B12" s="18" t="s">
        <v>52</v>
      </c>
      <c r="C12" s="21" t="s">
        <v>53</v>
      </c>
    </row>
    <row r="13" spans="1:3" ht="144">
      <c r="A13" s="27" t="s">
        <v>54</v>
      </c>
      <c r="B13" s="18" t="s">
        <v>23</v>
      </c>
      <c r="C13" s="21" t="s">
        <v>55</v>
      </c>
    </row>
    <row r="14" spans="1:3" ht="129.6">
      <c r="A14" s="27" t="s">
        <v>56</v>
      </c>
      <c r="B14" s="18" t="s">
        <v>24</v>
      </c>
      <c r="C14" s="21" t="s">
        <v>57</v>
      </c>
    </row>
  </sheetData>
  <mergeCells count="1">
    <mergeCell ref="A1:C1"/>
  </mergeCells>
  <pageMargins left="0.45" right="0.4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8146B830EADA4EAFFB12FD3B3C9D2B" ma:contentTypeVersion="19" ma:contentTypeDescription="Create a new document." ma:contentTypeScope="" ma:versionID="0fb331c126d6b0cd9d78e510599f9470">
  <xsd:schema xmlns:xsd="http://www.w3.org/2001/XMLSchema" xmlns:xs="http://www.w3.org/2001/XMLSchema" xmlns:p="http://schemas.microsoft.com/office/2006/metadata/properties" xmlns:ns2="0ad9fb45-ece8-4ead-95e2-434a97411c10" xmlns:ns3="58f56822-2deb-46c2-891d-0d0e519016c9" targetNamespace="http://schemas.microsoft.com/office/2006/metadata/properties" ma:root="true" ma:fieldsID="38b6994219314439188bbbcf52fbd4d4" ns2:_="" ns3:_="">
    <xsd:import namespace="0ad9fb45-ece8-4ead-95e2-434a97411c10"/>
    <xsd:import namespace="58f56822-2deb-46c2-891d-0d0e519016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hyperlink"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9fb45-ece8-4ead-95e2-434a97411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cdb2b0-7700-4847-ab1b-b93d7df927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f56822-2deb-46c2-891d-0d0e519016c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50810b6-7dca-4094-b79f-a13ae6a8f3a7}" ma:internalName="TaxCatchAll" ma:showField="CatchAllData" ma:web="58f56822-2deb-46c2-891d-0d0e51901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8f56822-2deb-46c2-891d-0d0e519016c9" xsi:nil="true"/>
    <hyperlink xmlns="0ad9fb45-ece8-4ead-95e2-434a97411c10">
      <Url xsi:nil="true"/>
      <Description xsi:nil="true"/>
    </hyperlink>
    <lcf76f155ced4ddcb4097134ff3c332f xmlns="0ad9fb45-ece8-4ead-95e2-434a97411c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6B503-4F0D-44D3-A0A7-48422D9C359C}"/>
</file>

<file path=customXml/itemProps2.xml><?xml version="1.0" encoding="utf-8"?>
<ds:datastoreItem xmlns:ds="http://schemas.openxmlformats.org/officeDocument/2006/customXml" ds:itemID="{E59D19AB-5F50-4D13-9794-CDDB65EE4E0C}"/>
</file>

<file path=customXml/itemProps3.xml><?xml version="1.0" encoding="utf-8"?>
<ds:datastoreItem xmlns:ds="http://schemas.openxmlformats.org/officeDocument/2006/customXml" ds:itemID="{2E8FCBB0-4AF0-4B93-BC18-E32BF76FC16F}"/>
</file>

<file path=docProps/app.xml><?xml version="1.0" encoding="utf-8"?>
<Properties xmlns="http://schemas.openxmlformats.org/officeDocument/2006/extended-properties" xmlns:vt="http://schemas.openxmlformats.org/officeDocument/2006/docPropsVTypes">
  <Application>Microsoft Excel Online</Application>
  <Manager/>
  <Company>Rady Children's Hospital San Diego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Weber, Rachel</dc:creator>
  <cp:keywords/>
  <dc:description/>
  <cp:lastModifiedBy>Emma Richardson</cp:lastModifiedBy>
  <cp:revision/>
  <dcterms:created xsi:type="dcterms:W3CDTF">2018-06-13T14:57:12Z</dcterms:created>
  <dcterms:modified xsi:type="dcterms:W3CDTF">2024-09-30T14:39:38Z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0x010100368146B830EADA4EAFFB12FD3B3C9D2B</vt:lpwstr>
  </property>
  <property fmtid="{D5CDD505-2E9C-101B-9397-08002B2CF9AE}" pid="3" name="MediaServiceImageTags">
    <vt:lpwstr/>
  </property>
</Properties>
</file>